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16"/>
  <workbookPr/>
  <mc:AlternateContent xmlns:mc="http://schemas.openxmlformats.org/markup-compatibility/2006">
    <mc:Choice Requires="x15">
      <x15ac:absPath xmlns:x15ac="http://schemas.microsoft.com/office/spreadsheetml/2010/11/ac" url="/Users/imac/Downloads/"/>
    </mc:Choice>
  </mc:AlternateContent>
  <xr:revisionPtr revIDLastSave="14" documentId="13_ncr:1_{A177B4AA-AB4F-8041-87A2-67D0ABF1C039}" xr6:coauthVersionLast="47" xr6:coauthVersionMax="47" xr10:uidLastSave="{974C7C99-70F7-45F5-8EC0-5A58D5A795B1}"/>
  <bookViews>
    <workbookView xWindow="9360" yWindow="460" windowWidth="29040" windowHeight="15840" tabRatio="570" xr2:uid="{383AFDF1-AE7F-44F9-AB7F-1939D6CCA543}"/>
  </bookViews>
  <sheets>
    <sheet name="SOLICITUD DE COTIZACION MAN" sheetId="2" r:id="rId1"/>
  </sheets>
  <externalReferences>
    <externalReference r:id="rId2"/>
    <externalReference r:id="rId3"/>
  </externalReferences>
  <definedNames>
    <definedName name="Decision">[1]lista!$A$6:$A$7</definedName>
    <definedName name="PARTICIPACION">[1]lista!$A$15:$A$17</definedName>
    <definedName name="Procedencia">[1]lista!$A$2:$A$3</definedName>
    <definedName name="tipo">[1]lista!$A$11:$A$13</definedName>
    <definedName name="x">[2]lista!$A$11:$A$13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63" i="2" l="1"/>
  <c r="J58" i="2"/>
  <c r="K12" i="2"/>
  <c r="J12" i="2"/>
</calcChain>
</file>

<file path=xl/sharedStrings.xml><?xml version="1.0" encoding="utf-8"?>
<sst xmlns="http://schemas.openxmlformats.org/spreadsheetml/2006/main" count="141" uniqueCount="94">
  <si>
    <t>ALCALDÍA MAYOR DE BOGOTÁ</t>
  </si>
  <si>
    <t>Secretaría Distrital de la Mujer</t>
  </si>
  <si>
    <t>Solicitud de Cotización</t>
  </si>
  <si>
    <r>
      <rPr>
        <b/>
        <sz val="12"/>
        <color theme="1"/>
        <rFont val="Times New Roman"/>
        <family val="1"/>
      </rPr>
      <t>Objeto:</t>
    </r>
    <r>
      <rPr>
        <sz val="12"/>
        <color theme="1"/>
        <rFont val="Times New Roman"/>
        <family val="1"/>
      </rPr>
      <t xml:space="preserve">  Adquisición de elementos de papelería y útiles de escritorio, así como consumibles de impresión para equipos multifuncionales, destinados a la gestión administrativa de la Secretaría Distrital de la Mujer.</t>
    </r>
  </si>
  <si>
    <t>Nombre Persona Natural o Jurídica:</t>
  </si>
  <si>
    <t>STATE SOLUTIONS SAS</t>
  </si>
  <si>
    <t>NIT:</t>
  </si>
  <si>
    <t>900.464.395-1</t>
  </si>
  <si>
    <t>Nombre y teléfono de contacto</t>
  </si>
  <si>
    <t>FIDIAS GIOVANNI TORRES MARTINEZ</t>
  </si>
  <si>
    <t>Dirección:</t>
  </si>
  <si>
    <t>CALLE 24A 42 33</t>
  </si>
  <si>
    <t>Correo electrónico:</t>
  </si>
  <si>
    <t>GERENCIA@STATESOLUTIONS.CO / STATESOLUTIONSGROUP@GMAIL.COM</t>
  </si>
  <si>
    <t>Página Web:</t>
  </si>
  <si>
    <t>WWW.STATESOLUTIONS.CO</t>
  </si>
  <si>
    <t>INSTRUCCIONES PARA EL DILIGENCIAMIENTO DEL FORMATO DE COTIZACIÓN</t>
  </si>
  <si>
    <t xml:space="preserve">*Por favor diligencia las celdas en color MORADO
*Revisar todos los requerimientos que se exponen en la "FICHA TÉCNICA"y formular su cotización en concordancia a este.
*No modificar, agregar o quitar ningún ítem.
</t>
  </si>
  <si>
    <t>Ítem</t>
  </si>
  <si>
    <t xml:space="preserve">Descripción del elemento </t>
  </si>
  <si>
    <t>Unidad de medida</t>
  </si>
  <si>
    <t>CANTIDAD</t>
  </si>
  <si>
    <t xml:space="preserve">Valor incluido IVA y
 demás impuestos a los que haya lugar </t>
  </si>
  <si>
    <t>PAPELERÍA (LOTE 1)</t>
  </si>
  <si>
    <t>Almohadilla Para Sellos 12 X 8 Cm</t>
  </si>
  <si>
    <t xml:space="preserve">UNIDAD </t>
  </si>
  <si>
    <t>Archivador De Fuelle En Polipropileno</t>
  </si>
  <si>
    <t>Bisturí 18Mm Plástico</t>
  </si>
  <si>
    <t>UNIDAD</t>
  </si>
  <si>
    <t>Block Amarillo Cuadriculado por 50 hojas</t>
  </si>
  <si>
    <t>Block blanco cuadriculado carta por 50 hojas</t>
  </si>
  <si>
    <t>Block Blanco Cuadriculado media carta</t>
  </si>
  <si>
    <t>Bolígrafo Negro caja por 12 unidades</t>
  </si>
  <si>
    <t>CAJA</t>
  </si>
  <si>
    <t>Borrador De Miga De Pan caja por 20 unidades</t>
  </si>
  <si>
    <t>Cajas para archivo central referencia x-200 membreteada.</t>
  </si>
  <si>
    <t>Carpeta seguridad oficio con caucho</t>
  </si>
  <si>
    <t>Carpeta tipo 4 aletas en cartulina blanca desacidificada</t>
  </si>
  <si>
    <t>Carpetas dos tapas con Aleta tipo yute con refuerzo lateral completo</t>
  </si>
  <si>
    <t>Cinta de Enmascarar rollo 24mm X 40 metros</t>
  </si>
  <si>
    <t>Cintas de enmascarar rollo 12 mm X 40 metros</t>
  </si>
  <si>
    <t>Cintas transparentes adhesiva rollo 12 mm X 40 metros</t>
  </si>
  <si>
    <t>Cintas transparentes adhesiva rollos 48 mm X 100 metros</t>
  </si>
  <si>
    <t>Cintas transparentes empaque rollo 24mm X 40 metros</t>
  </si>
  <si>
    <t>Clip Mariposa tamaño gigante caja X 12</t>
  </si>
  <si>
    <t>Cosedora De Oficina 30 Hojas</t>
  </si>
  <si>
    <t>DVD-R Paquete por 50 unidades</t>
  </si>
  <si>
    <t>PAQUETE</t>
  </si>
  <si>
    <t>Ficha bibliográficas x 100</t>
  </si>
  <si>
    <t>Fichas bibliográficas rayadas x 50 unidades</t>
  </si>
  <si>
    <t>Gancho Legajador Plástico paquete por 20 unidades</t>
  </si>
  <si>
    <t>Grapa No. 26/6 Caja X 5000</t>
  </si>
  <si>
    <t>Lápiz De Escritura Mina Negra caja x 12 unidades</t>
  </si>
  <si>
    <t>Libreta Doble O Rayado/ Cuaderno Rayado</t>
  </si>
  <si>
    <t>Marcador Borrable Desechable caja x 12 unidades</t>
  </si>
  <si>
    <t>Marcador Permanente caja x 12 unidades</t>
  </si>
  <si>
    <t>Marcador Permanente Punta Delgada caja x 12 unidades</t>
  </si>
  <si>
    <t>Memoria USB 32 gb</t>
  </si>
  <si>
    <t>Notas Adhesivas 38x38 - 100 Pcs</t>
  </si>
  <si>
    <t xml:space="preserve">Notas Adhesivas Removibles 76x76 Mm Pqtx400 </t>
  </si>
  <si>
    <t xml:space="preserve">Notes 3in x 3in </t>
  </si>
  <si>
    <t>Papel bond 75g carta caja x 10 resmas</t>
  </si>
  <si>
    <t>Papel bond 75g oficio caja x 10 resmas</t>
  </si>
  <si>
    <t>Pegante En Barra por 40 gramos</t>
  </si>
  <si>
    <t>Pegante Líquido 225 gramos</t>
  </si>
  <si>
    <t>Plumones Caja X 12 unidades</t>
  </si>
  <si>
    <t xml:space="preserve">Reglas 30 CM </t>
  </si>
  <si>
    <t>Resaltador Desechable caja x 6 unidades</t>
  </si>
  <si>
    <t>Sacaganchos para grapa convencional</t>
  </si>
  <si>
    <t>Sobre de manila oficio paquete x 100 sobres</t>
  </si>
  <si>
    <t>Tablas de apoyo para escribir tamaño carta</t>
  </si>
  <si>
    <t>Tablas de apoyo para escribir tamaño oficio</t>
  </si>
  <si>
    <t>Tajalápiz metálico por 24 unidades</t>
  </si>
  <si>
    <t>Tijera De Acero Inoxidable de oficina de 8,5”</t>
  </si>
  <si>
    <t>Tinta para almohadillas x 500 c.c.</t>
  </si>
  <si>
    <t>REFERENCIA</t>
  </si>
  <si>
    <t>TONER (LOTE 2)</t>
  </si>
  <si>
    <t>Tóner para impresora multifuncional marca LEXMARK Modelo MX410de</t>
  </si>
  <si>
    <t>60F4H00</t>
  </si>
  <si>
    <t>Unidad de imagen para impresora multifuncional marca LEXMARK Modelo MX410de</t>
  </si>
  <si>
    <t>50F0Z00</t>
  </si>
  <si>
    <t>Tóner para impresora Xerox® VersaLink® C415 Color Multifunction Printer</t>
  </si>
  <si>
    <t>50MCX24K</t>
  </si>
  <si>
    <r>
      <t xml:space="preserve">1. Por Favor Indicar Si Usted Tiene La Condición De Mipyme,  Persona Natural,  Essal, Persona Jurídica o Cualquier Tipo De Figura Asociativa: </t>
    </r>
    <r>
      <rPr>
        <b/>
        <u val="singleAccounting"/>
        <sz val="12"/>
        <color theme="1"/>
        <rFont val="Times New Roman"/>
        <family val="1"/>
      </rPr>
      <t>MIPYME</t>
    </r>
  </si>
  <si>
    <r>
      <rPr>
        <b/>
        <sz val="12"/>
        <color theme="1"/>
        <rFont val="Times New Roman"/>
        <family val="1"/>
      </rPr>
      <t>2</t>
    </r>
    <r>
      <rPr>
        <sz val="12"/>
        <color theme="1"/>
        <rFont val="Times New Roman"/>
        <family val="1"/>
      </rPr>
      <t>. ¿Cuántas Mujeres tiene vinculadas usted a su empresa?: 2</t>
    </r>
  </si>
  <si>
    <r>
      <rPr>
        <b/>
        <sz val="12"/>
        <color theme="1"/>
        <rFont val="Times New Roman"/>
        <family val="1"/>
      </rPr>
      <t>3</t>
    </r>
    <r>
      <rPr>
        <sz val="12"/>
        <color theme="1"/>
        <rFont val="Times New Roman"/>
        <family val="1"/>
      </rPr>
      <t>. ¿Cuántos trabajadores (y contratistas) vinculados con la empresa tendria para la ejecución del contrato a suscribir?: 6</t>
    </r>
  </si>
  <si>
    <r>
      <rPr>
        <b/>
        <sz val="12"/>
        <color theme="1"/>
        <rFont val="Times New Roman"/>
        <family val="1"/>
      </rPr>
      <t>4</t>
    </r>
    <r>
      <rPr>
        <sz val="12"/>
        <color theme="1"/>
        <rFont val="Times New Roman"/>
        <family val="1"/>
      </rPr>
      <t>. Del total de mujeres que tiene vinculadas al proceso, ¿con cuántas de ellas dispondría para la ejecución y cumplimiento del contrato a suscribir y en qué funciones?: 3</t>
    </r>
  </si>
  <si>
    <r>
      <rPr>
        <b/>
        <sz val="12"/>
        <color theme="1"/>
        <rFont val="Times New Roman"/>
        <family val="1"/>
      </rPr>
      <t>5</t>
    </r>
    <r>
      <rPr>
        <sz val="12"/>
        <color theme="1"/>
        <rFont val="Times New Roman"/>
        <family val="1"/>
      </rPr>
      <t>. ¿Cuántas mujeres adicionales vincularía para la ejecución del y cumplimiento del contrato?: 0</t>
    </r>
  </si>
  <si>
    <t>6.A la luz del decreto 332 del 2020, expedido por  la  alcaldia mayor de Bogota, el interesado en cotizar debe manifestar si para  el  futuro contrato cuenta con la posibilidad para emplear y contratar mujeres para  su  ejecusion SI (  ) NO ( X )  por  favor complete  indicando  si cuenta o no cuenta con la  posibilidad para  cumplir con lo  descrito  anteriormente</t>
  </si>
  <si>
    <r>
      <rPr>
        <b/>
        <sz val="12"/>
        <color theme="1"/>
        <rFont val="Times New Roman"/>
        <family val="1"/>
      </rPr>
      <t xml:space="preserve">7. </t>
    </r>
    <r>
      <rPr>
        <sz val="12"/>
        <color theme="1"/>
        <rFont val="Times New Roman"/>
        <family val="1"/>
      </rPr>
      <t xml:space="preserve">De conformidad con Decreto 1860 de 2021. 
¿El interesado se encuentra enmarcado en la definición de emprendimiento y empresas de mujeres ? En los términos del decreto 1860 de 2021 Artículo 2.2.1.2.4.2.14.
</t>
    </r>
    <r>
      <rPr>
        <b/>
        <sz val="12"/>
        <color theme="1"/>
        <rFont val="Times New Roman"/>
        <family val="1"/>
      </rPr>
      <t xml:space="preserve"> SI (  ) NO (X)</t>
    </r>
  </si>
  <si>
    <t>8. ¿En atención al objeto del proceso, el interesado persona natural o jurídica, podría proveer bienes o servicios por parte de población en pobreza extrema, desplazados por la violencia, personas en proceso de reintegración o reincorporación y sujetos de especial protección constitucional? En los términos del decreto 1860 de 2021 Artículo 2.2.1.2.4.2.16. 
SI ( ) NO ( X )</t>
  </si>
  <si>
    <t>NOTA 1: Por favor diligenciar unicamente las celdas de fondo MORADO</t>
  </si>
  <si>
    <t>NOTA 2: Los valores cotizados llevan inmersos, todos los costos directos, indirectos y demas aspectos que conforman el presupuesto, lo cual incluye el costo de la disposición permanente durante la ejecución del contrato de los equipos, insumos y lo requerido en la ficha técnica.  Así mismo la cotización incluye los costos y gastos directos e indirectos en que debe incurrir el contratista de acuerdo con las especificaciones del anexo técnico, las obligaciones tributarias de acuerdo con las normas aplicables para el tipo de servicio y contrato correspondiente.</t>
  </si>
  <si>
    <t>NOTA 3: Los valores y unidad de medida, relacionados con el servicio de escaner se determinaran acorde con las cotizaciones y el estudio de mercado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</si>
</sst>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-&quot;$&quot;* #,##0.00_-;\-&quot;$&quot;* #,##0.00_-;_-&quot;$&quot;* &quot;-&quot;??_-;_-@_-"/>
    <numFmt numFmtId="165" formatCode="_-&quot;$&quot;\ * #,##0.00_-;\-&quot;$&quot;\ * #,##0.00_-;_-&quot;$&quot;\ * &quot;-&quot;??_-;_-@_-"/>
  </numFmts>
  <fonts count="1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sz val="12"/>
      <color rgb="FFFF0000"/>
      <name val="Times New Roman"/>
      <family val="1"/>
    </font>
    <font>
      <b/>
      <u/>
      <sz val="12"/>
      <color rgb="FF000000"/>
      <name val="Times New Roman"/>
      <family val="1"/>
    </font>
    <font>
      <b/>
      <u/>
      <sz val="12"/>
      <color theme="1"/>
      <name val="Times New Roman"/>
      <family val="1"/>
    </font>
    <font>
      <b/>
      <sz val="12"/>
      <color rgb="FF000000"/>
      <name val="Times New Roman"/>
      <family val="1"/>
    </font>
    <font>
      <b/>
      <sz val="11"/>
      <color theme="1"/>
      <name val="Arial"/>
      <family val="2"/>
    </font>
    <font>
      <sz val="16"/>
      <color rgb="FF000000"/>
      <name val="Calibri"/>
      <family val="2"/>
      <scheme val="minor"/>
    </font>
    <font>
      <sz val="16"/>
      <color rgb="FF000000"/>
      <name val="Calibri"/>
      <family val="2"/>
    </font>
    <font>
      <b/>
      <u val="singleAccounting"/>
      <sz val="12"/>
      <color theme="1"/>
      <name val="Times New Roman"/>
      <family val="1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FF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</cellStyleXfs>
  <cellXfs count="56">
    <xf numFmtId="0" fontId="0" fillId="0" borderId="0" xfId="0"/>
    <xf numFmtId="0" fontId="4" fillId="0" borderId="0" xfId="0" applyFont="1"/>
    <xf numFmtId="43" fontId="3" fillId="3" borderId="10" xfId="1" applyFont="1" applyFill="1" applyBorder="1" applyAlignment="1" applyProtection="1">
      <alignment horizontal="center" vertical="center"/>
      <protection locked="0"/>
    </xf>
    <xf numFmtId="0" fontId="4" fillId="0" borderId="0" xfId="0" applyFont="1" applyAlignment="1">
      <alignment wrapText="1"/>
    </xf>
    <xf numFmtId="0" fontId="8" fillId="0" borderId="10" xfId="0" applyFont="1" applyBorder="1" applyAlignment="1">
      <alignment horizontal="center" vertical="center" wrapText="1"/>
    </xf>
    <xf numFmtId="0" fontId="6" fillId="4" borderId="10" xfId="0" applyFont="1" applyFill="1" applyBorder="1" applyAlignment="1">
      <alignment horizontal="center" vertical="center" wrapText="1"/>
    </xf>
    <xf numFmtId="0" fontId="6" fillId="4" borderId="14" xfId="0" applyFont="1" applyFill="1" applyBorder="1" applyAlignment="1">
      <alignment horizontal="center" vertical="center" wrapText="1"/>
    </xf>
    <xf numFmtId="0" fontId="7" fillId="4" borderId="14" xfId="0" applyFont="1" applyFill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 wrapText="1"/>
    </xf>
    <xf numFmtId="0" fontId="11" fillId="7" borderId="15" xfId="0" applyFont="1" applyFill="1" applyBorder="1" applyAlignment="1">
      <alignment vertical="center"/>
    </xf>
    <xf numFmtId="0" fontId="11" fillId="7" borderId="15" xfId="0" applyFont="1" applyFill="1" applyBorder="1" applyAlignment="1">
      <alignment horizontal="center" vertical="center"/>
    </xf>
    <xf numFmtId="0" fontId="11" fillId="7" borderId="16" xfId="0" applyFont="1" applyFill="1" applyBorder="1" applyAlignment="1">
      <alignment vertical="center" wrapText="1"/>
    </xf>
    <xf numFmtId="0" fontId="11" fillId="7" borderId="16" xfId="0" applyFont="1" applyFill="1" applyBorder="1" applyAlignment="1">
      <alignment horizontal="center" vertical="center" wrapText="1"/>
    </xf>
    <xf numFmtId="0" fontId="11" fillId="7" borderId="16" xfId="0" applyFont="1" applyFill="1" applyBorder="1" applyAlignment="1">
      <alignment horizontal="center" vertical="center"/>
    </xf>
    <xf numFmtId="0" fontId="11" fillId="0" borderId="16" xfId="0" applyFont="1" applyBorder="1" applyAlignment="1">
      <alignment horizontal="center" vertical="center" wrapText="1"/>
    </xf>
    <xf numFmtId="165" fontId="4" fillId="0" borderId="0" xfId="0" applyNumberFormat="1" applyFont="1"/>
    <xf numFmtId="164" fontId="4" fillId="0" borderId="0" xfId="0" applyNumberFormat="1" applyFont="1"/>
    <xf numFmtId="0" fontId="3" fillId="2" borderId="4" xfId="0" applyFont="1" applyFill="1" applyBorder="1" applyAlignment="1">
      <alignment horizontal="left" vertical="center" wrapText="1"/>
    </xf>
    <xf numFmtId="0" fontId="3" fillId="2" borderId="0" xfId="0" applyFont="1" applyFill="1" applyAlignment="1">
      <alignment horizontal="left" vertical="center" wrapText="1"/>
    </xf>
    <xf numFmtId="0" fontId="3" fillId="2" borderId="5" xfId="0" applyFont="1" applyFill="1" applyBorder="1" applyAlignment="1">
      <alignment horizontal="left" vertical="center" wrapText="1"/>
    </xf>
    <xf numFmtId="0" fontId="3" fillId="2" borderId="6" xfId="0" applyFont="1" applyFill="1" applyBorder="1" applyAlignment="1">
      <alignment horizontal="left" vertical="center" wrapText="1"/>
    </xf>
    <xf numFmtId="0" fontId="3" fillId="2" borderId="7" xfId="0" applyFont="1" applyFill="1" applyBorder="1" applyAlignment="1">
      <alignment horizontal="left" vertical="center" wrapText="1"/>
    </xf>
    <xf numFmtId="0" fontId="3" fillId="2" borderId="8" xfId="0" applyFont="1" applyFill="1" applyBorder="1" applyAlignment="1">
      <alignment horizontal="left" vertical="center" wrapText="1"/>
    </xf>
    <xf numFmtId="43" fontId="4" fillId="6" borderId="10" xfId="1" applyFont="1" applyFill="1" applyBorder="1" applyAlignment="1" applyProtection="1">
      <alignment horizontal="center" vertical="center"/>
      <protection locked="0"/>
    </xf>
    <xf numFmtId="49" fontId="4" fillId="6" borderId="10" xfId="1" applyNumberFormat="1" applyFont="1" applyFill="1" applyBorder="1" applyAlignment="1" applyProtection="1">
      <alignment horizontal="center" vertical="center" wrapText="1"/>
      <protection locked="0"/>
    </xf>
    <xf numFmtId="43" fontId="4" fillId="6" borderId="10" xfId="1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>
      <alignment horizontal="left" vertical="center"/>
    </xf>
    <xf numFmtId="0" fontId="3" fillId="2" borderId="2" xfId="0" applyFont="1" applyFill="1" applyBorder="1" applyAlignment="1">
      <alignment horizontal="left" vertical="center"/>
    </xf>
    <xf numFmtId="0" fontId="3" fillId="2" borderId="3" xfId="0" applyFont="1" applyFill="1" applyBorder="1" applyAlignment="1">
      <alignment horizontal="left" vertical="center"/>
    </xf>
    <xf numFmtId="165" fontId="8" fillId="6" borderId="10" xfId="4" applyFont="1" applyFill="1" applyBorder="1" applyAlignment="1">
      <alignment horizontal="center" vertical="center" wrapText="1"/>
    </xf>
    <xf numFmtId="0" fontId="6" fillId="4" borderId="10" xfId="0" applyFont="1" applyFill="1" applyBorder="1" applyAlignment="1">
      <alignment horizontal="center" vertical="center" wrapText="1"/>
    </xf>
    <xf numFmtId="0" fontId="9" fillId="4" borderId="13" xfId="0" applyFont="1" applyFill="1" applyBorder="1" applyAlignment="1">
      <alignment horizontal="center" vertical="center" wrapText="1"/>
    </xf>
    <xf numFmtId="0" fontId="9" fillId="4" borderId="12" xfId="0" applyFont="1" applyFill="1" applyBorder="1" applyAlignment="1">
      <alignment horizontal="center" vertical="center" wrapText="1"/>
    </xf>
    <xf numFmtId="0" fontId="9" fillId="4" borderId="11" xfId="0" applyFont="1" applyFill="1" applyBorder="1" applyAlignment="1">
      <alignment horizontal="center" vertical="center" wrapText="1"/>
    </xf>
    <xf numFmtId="165" fontId="3" fillId="6" borderId="13" xfId="4" applyFont="1" applyFill="1" applyBorder="1" applyAlignment="1">
      <alignment horizontal="center" vertical="center" wrapText="1"/>
    </xf>
    <xf numFmtId="165" fontId="3" fillId="6" borderId="12" xfId="4" applyFont="1" applyFill="1" applyBorder="1" applyAlignment="1">
      <alignment horizontal="center" vertical="center" wrapText="1"/>
    </xf>
    <xf numFmtId="165" fontId="3" fillId="6" borderId="11" xfId="4" applyFont="1" applyFill="1" applyBorder="1" applyAlignment="1">
      <alignment horizontal="center" vertical="center" wrapText="1"/>
    </xf>
    <xf numFmtId="0" fontId="3" fillId="5" borderId="9" xfId="0" applyFont="1" applyFill="1" applyBorder="1" applyAlignment="1">
      <alignment horizontal="center"/>
    </xf>
    <xf numFmtId="165" fontId="8" fillId="6" borderId="11" xfId="4" applyFont="1" applyFill="1" applyBorder="1" applyAlignment="1">
      <alignment horizontal="center" vertical="center" wrapText="1"/>
    </xf>
    <xf numFmtId="165" fontId="8" fillId="6" borderId="13" xfId="4" applyFont="1" applyFill="1" applyBorder="1" applyAlignment="1">
      <alignment horizontal="center" vertical="center" wrapText="1"/>
    </xf>
    <xf numFmtId="165" fontId="8" fillId="6" borderId="12" xfId="4" applyFont="1" applyFill="1" applyBorder="1" applyAlignment="1">
      <alignment horizontal="center" vertical="center" wrapText="1"/>
    </xf>
    <xf numFmtId="0" fontId="3" fillId="5" borderId="10" xfId="0" applyFont="1" applyFill="1" applyBorder="1" applyAlignment="1">
      <alignment horizontal="center" vertical="top" wrapText="1"/>
    </xf>
    <xf numFmtId="0" fontId="5" fillId="2" borderId="10" xfId="0" applyFont="1" applyFill="1" applyBorder="1" applyAlignment="1">
      <alignment horizontal="center" vertical="top" wrapText="1"/>
    </xf>
    <xf numFmtId="43" fontId="3" fillId="3" borderId="10" xfId="1" applyFont="1" applyFill="1" applyBorder="1" applyAlignment="1" applyProtection="1">
      <alignment horizontal="left" vertical="center"/>
      <protection locked="0"/>
    </xf>
    <xf numFmtId="43" fontId="2" fillId="6" borderId="10" xfId="2" applyNumberForma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 wrapText="1"/>
    </xf>
  </cellXfs>
  <cellStyles count="5">
    <cellStyle name="Hipervínculo" xfId="2" builtinId="8"/>
    <cellStyle name="Millares" xfId="1" builtinId="3"/>
    <cellStyle name="Moneda" xfId="4" builtinId="4"/>
    <cellStyle name="Normal" xfId="0" builtinId="0"/>
    <cellStyle name="Normal 2 2" xfId="3" xr:uid="{AADFE83B-9FBF-4EE3-9B59-A07C54F2E15B}"/>
  </cellStyles>
  <dxfs count="2">
    <dxf>
      <fill>
        <patternFill>
          <bgColor rgb="FFFFC7CE"/>
        </patternFill>
      </fill>
    </dxf>
    <dxf>
      <font>
        <color rgb="FF9C0006"/>
      </font>
    </dxf>
  </dxfs>
  <tableStyles count="0" defaultTableStyle="TableStyleMedium2" defaultPivotStyle="PivotStyleLight16"/>
  <colors>
    <mruColors>
      <color rgb="FFCCCCFF"/>
      <color rgb="FFE1E1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Users/Engree.Duica/AppData/Local/Microsoft/Windows/Temporary%20Internet%20Files/Content.Outlook/E4EMGSL4/EQUIPOS%20DE%20METROLOGIA/EQUIPOS%20METROLOGIA%20-%20SDI%20020713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Users/Engree.Duica/AppData/Local/Microsoft/Windows/Temporary%20Internet%20Files/Content.Outlook/E4EMGSL4/DEVUELTOS/EQUIPOS%20DE%20METROLOGIA/SDI/EQUIPOS%20METROLOGIA%20-%20SDI%2002071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FO GENERAL Y FINANCIERA"/>
      <sheetName val="INFO EXPERIENCIA"/>
      <sheetName val="INFO DE PRODUCTOS"/>
      <sheetName val="lista"/>
    </sheetNames>
    <sheetDataSet>
      <sheetData sheetId="0"/>
      <sheetData sheetId="1"/>
      <sheetData sheetId="2"/>
      <sheetData sheetId="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FO GENERAL Y FINANCIERA"/>
      <sheetName val="INFO EXPERIENCIA"/>
      <sheetName val="INFO DE PRODUCTOS"/>
      <sheetName val="lista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Tema de Office">
  <a:themeElements>
    <a:clrScheme name="Personalizado 1">
      <a:dk1>
        <a:sysClr val="windowText" lastClr="000000"/>
      </a:dk1>
      <a:lt1>
        <a:sysClr val="window" lastClr="FFFFFF"/>
      </a:lt1>
      <a:dk2>
        <a:srgbClr val="6D3E82"/>
      </a:dk2>
      <a:lt2>
        <a:srgbClr val="EAE5EB"/>
      </a:lt2>
      <a:accent1>
        <a:srgbClr val="92278F"/>
      </a:accent1>
      <a:accent2>
        <a:srgbClr val="9B57D3"/>
      </a:accent2>
      <a:accent3>
        <a:srgbClr val="755DD9"/>
      </a:accent3>
      <a:accent4>
        <a:srgbClr val="665EB8"/>
      </a:accent4>
      <a:accent5>
        <a:srgbClr val="45A5ED"/>
      </a:accent5>
      <a:accent6>
        <a:srgbClr val="5982DB"/>
      </a:accent6>
      <a:hlink>
        <a:srgbClr val="0066FF"/>
      </a:hlink>
      <a:folHlink>
        <a:srgbClr val="666699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statesolutions.co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AD4E0F-475F-4783-B714-762898EEDC15}">
  <sheetPr>
    <tabColor rgb="FF92D050"/>
  </sheetPr>
  <dimension ref="A1:K75"/>
  <sheetViews>
    <sheetView tabSelected="1" topLeftCell="C58" zoomScale="55" zoomScaleNormal="55" workbookViewId="0">
      <selection activeCell="J66" sqref="J65:J66"/>
    </sheetView>
  </sheetViews>
  <sheetFormatPr defaultColWidth="11.42578125" defaultRowHeight="15.95"/>
  <cols>
    <col min="1" max="1" width="15.140625" style="1" customWidth="1"/>
    <col min="2" max="2" width="67.28515625" style="3" customWidth="1"/>
    <col min="3" max="4" width="39.42578125" style="1" customWidth="1"/>
    <col min="5" max="5" width="3.140625" style="1" customWidth="1"/>
    <col min="6" max="6" width="10.85546875" style="1" customWidth="1"/>
    <col min="7" max="7" width="17.28515625" style="1" customWidth="1"/>
    <col min="8" max="8" width="15.140625" style="1" customWidth="1"/>
    <col min="9" max="9" width="15.42578125" style="1" customWidth="1"/>
    <col min="10" max="10" width="20.140625" style="1" bestFit="1" customWidth="1"/>
    <col min="11" max="16384" width="11.42578125" style="1"/>
  </cols>
  <sheetData>
    <row r="1" spans="1:11">
      <c r="A1" s="46" t="s">
        <v>0</v>
      </c>
      <c r="B1" s="47"/>
      <c r="C1" s="47"/>
      <c r="D1" s="47"/>
      <c r="E1" s="47"/>
      <c r="F1" s="47"/>
      <c r="G1" s="47"/>
      <c r="H1" s="47"/>
      <c r="I1" s="48"/>
    </row>
    <row r="2" spans="1:11">
      <c r="A2" s="49" t="s">
        <v>1</v>
      </c>
      <c r="B2" s="50"/>
      <c r="C2" s="50"/>
      <c r="D2" s="50"/>
      <c r="E2" s="50"/>
      <c r="F2" s="50"/>
      <c r="G2" s="50"/>
      <c r="H2" s="50"/>
      <c r="I2" s="51"/>
    </row>
    <row r="3" spans="1:11">
      <c r="A3" s="52" t="s">
        <v>2</v>
      </c>
      <c r="B3" s="53"/>
      <c r="C3" s="53"/>
      <c r="D3" s="53"/>
      <c r="E3" s="53"/>
      <c r="F3" s="53"/>
      <c r="G3" s="53"/>
      <c r="H3" s="53"/>
      <c r="I3" s="54"/>
    </row>
    <row r="4" spans="1:11">
      <c r="A4" s="55" t="s">
        <v>3</v>
      </c>
      <c r="B4" s="55"/>
      <c r="C4" s="55"/>
      <c r="D4" s="55"/>
      <c r="E4" s="55"/>
      <c r="F4" s="55"/>
      <c r="G4" s="55"/>
      <c r="H4" s="55"/>
      <c r="I4" s="55"/>
    </row>
    <row r="5" spans="1:11" ht="27.6" customHeight="1">
      <c r="A5" s="44" t="s">
        <v>4</v>
      </c>
      <c r="B5" s="44"/>
      <c r="C5" s="24" t="s">
        <v>5</v>
      </c>
      <c r="D5" s="24"/>
      <c r="E5" s="24"/>
      <c r="F5" s="24"/>
      <c r="G5" s="2" t="s">
        <v>6</v>
      </c>
      <c r="H5" s="24" t="s">
        <v>7</v>
      </c>
      <c r="I5" s="24"/>
    </row>
    <row r="6" spans="1:11" ht="32.450000000000003" customHeight="1">
      <c r="A6" s="44" t="s">
        <v>8</v>
      </c>
      <c r="B6" s="44"/>
      <c r="C6" s="24" t="s">
        <v>9</v>
      </c>
      <c r="D6" s="24"/>
      <c r="E6" s="24"/>
      <c r="F6" s="24"/>
      <c r="G6" s="2" t="s">
        <v>10</v>
      </c>
      <c r="H6" s="24" t="s">
        <v>11</v>
      </c>
      <c r="I6" s="24"/>
    </row>
    <row r="7" spans="1:11" ht="34.35" customHeight="1">
      <c r="A7" s="44" t="s">
        <v>12</v>
      </c>
      <c r="B7" s="44"/>
      <c r="C7" s="45" t="s">
        <v>13</v>
      </c>
      <c r="D7" s="24"/>
      <c r="E7" s="24"/>
      <c r="F7" s="24"/>
      <c r="G7" s="2" t="s">
        <v>14</v>
      </c>
      <c r="H7" s="45" t="s">
        <v>15</v>
      </c>
      <c r="I7" s="24"/>
    </row>
    <row r="8" spans="1:11">
      <c r="A8" s="42" t="s">
        <v>16</v>
      </c>
      <c r="B8" s="42"/>
      <c r="C8" s="42"/>
      <c r="D8" s="42"/>
      <c r="E8" s="42"/>
      <c r="F8" s="42"/>
      <c r="G8" s="42"/>
      <c r="H8" s="42"/>
      <c r="I8" s="42"/>
    </row>
    <row r="9" spans="1:11" ht="56.25" customHeight="1">
      <c r="A9" s="43" t="s">
        <v>17</v>
      </c>
      <c r="B9" s="43"/>
      <c r="C9" s="43"/>
      <c r="D9" s="43"/>
      <c r="E9" s="43"/>
      <c r="F9" s="43"/>
      <c r="G9" s="43"/>
      <c r="H9" s="43"/>
      <c r="I9" s="43"/>
    </row>
    <row r="10" spans="1:11" ht="35.1" customHeight="1">
      <c r="A10" s="6" t="s">
        <v>18</v>
      </c>
      <c r="B10" s="7" t="s">
        <v>19</v>
      </c>
      <c r="C10" s="7" t="s">
        <v>20</v>
      </c>
      <c r="D10" s="7" t="s">
        <v>21</v>
      </c>
      <c r="E10" s="31" t="s">
        <v>22</v>
      </c>
      <c r="F10" s="31"/>
      <c r="G10" s="31"/>
      <c r="H10" s="31"/>
      <c r="I10" s="31"/>
    </row>
    <row r="11" spans="1:11" ht="16.5" customHeight="1" thickBot="1">
      <c r="A11" s="5"/>
      <c r="B11" s="32" t="s">
        <v>23</v>
      </c>
      <c r="C11" s="33"/>
      <c r="D11" s="33"/>
      <c r="E11" s="33"/>
      <c r="F11" s="33"/>
      <c r="G11" s="33"/>
      <c r="H11" s="33"/>
      <c r="I11" s="34"/>
    </row>
    <row r="12" spans="1:11" ht="45" customHeight="1" thickBot="1">
      <c r="A12" s="4">
        <v>1</v>
      </c>
      <c r="B12" s="10" t="s">
        <v>24</v>
      </c>
      <c r="C12" s="11" t="s">
        <v>25</v>
      </c>
      <c r="D12" s="11">
        <v>44</v>
      </c>
      <c r="E12" s="39">
        <v>183260</v>
      </c>
      <c r="F12" s="30"/>
      <c r="G12" s="30"/>
      <c r="H12" s="30"/>
      <c r="I12" s="30"/>
      <c r="J12" s="1">
        <f>+E12/D12</f>
        <v>4165</v>
      </c>
      <c r="K12" s="1">
        <f>+F12/E12</f>
        <v>0</v>
      </c>
    </row>
    <row r="13" spans="1:11" ht="30" customHeight="1" thickBot="1">
      <c r="A13" s="4">
        <v>2</v>
      </c>
      <c r="B13" s="12" t="s">
        <v>26</v>
      </c>
      <c r="C13" s="13" t="s">
        <v>25</v>
      </c>
      <c r="D13" s="14">
        <v>10</v>
      </c>
      <c r="E13" s="39">
        <v>271320</v>
      </c>
      <c r="F13" s="30"/>
      <c r="G13" s="30"/>
      <c r="H13" s="30"/>
      <c r="I13" s="30"/>
    </row>
    <row r="14" spans="1:11" ht="31.35" customHeight="1" thickBot="1">
      <c r="A14" s="4">
        <v>3</v>
      </c>
      <c r="B14" s="12" t="s">
        <v>27</v>
      </c>
      <c r="C14" s="13" t="s">
        <v>28</v>
      </c>
      <c r="D14" s="14">
        <v>149</v>
      </c>
      <c r="E14" s="39">
        <v>177310</v>
      </c>
      <c r="F14" s="30"/>
      <c r="G14" s="30"/>
      <c r="H14" s="30"/>
      <c r="I14" s="30"/>
    </row>
    <row r="15" spans="1:11" ht="34.35" customHeight="1" thickBot="1">
      <c r="A15" s="4">
        <v>4</v>
      </c>
      <c r="B15" s="12" t="s">
        <v>29</v>
      </c>
      <c r="C15" s="13" t="s">
        <v>28</v>
      </c>
      <c r="D15" s="14">
        <v>158</v>
      </c>
      <c r="E15" s="39">
        <v>864892</v>
      </c>
      <c r="F15" s="30"/>
      <c r="G15" s="30"/>
      <c r="H15" s="30"/>
      <c r="I15" s="30"/>
    </row>
    <row r="16" spans="1:11" ht="32.450000000000003" customHeight="1" thickBot="1">
      <c r="A16" s="4">
        <v>5</v>
      </c>
      <c r="B16" s="12" t="s">
        <v>30</v>
      </c>
      <c r="C16" s="13" t="s">
        <v>28</v>
      </c>
      <c r="D16" s="14">
        <v>178</v>
      </c>
      <c r="E16" s="39">
        <v>783734</v>
      </c>
      <c r="F16" s="30"/>
      <c r="G16" s="30"/>
      <c r="H16" s="30"/>
      <c r="I16" s="30"/>
    </row>
    <row r="17" spans="1:9" ht="29.45" customHeight="1" thickBot="1">
      <c r="A17" s="4">
        <v>6</v>
      </c>
      <c r="B17" s="12" t="s">
        <v>31</v>
      </c>
      <c r="C17" s="13" t="s">
        <v>28</v>
      </c>
      <c r="D17" s="14">
        <v>60</v>
      </c>
      <c r="E17" s="39">
        <v>321300</v>
      </c>
      <c r="F17" s="30"/>
      <c r="G17" s="30"/>
      <c r="H17" s="30"/>
      <c r="I17" s="30"/>
    </row>
    <row r="18" spans="1:9" ht="36" customHeight="1" thickBot="1">
      <c r="A18" s="4">
        <v>7</v>
      </c>
      <c r="B18" s="12" t="s">
        <v>32</v>
      </c>
      <c r="C18" s="13" t="s">
        <v>33</v>
      </c>
      <c r="D18" s="14">
        <v>427</v>
      </c>
      <c r="E18" s="39">
        <v>3201219</v>
      </c>
      <c r="F18" s="30"/>
      <c r="G18" s="30"/>
      <c r="H18" s="30"/>
      <c r="I18" s="30"/>
    </row>
    <row r="19" spans="1:9" ht="35.450000000000003" customHeight="1" thickBot="1">
      <c r="A19" s="4">
        <v>8</v>
      </c>
      <c r="B19" s="12" t="s">
        <v>34</v>
      </c>
      <c r="C19" s="13" t="s">
        <v>33</v>
      </c>
      <c r="D19" s="14">
        <v>131</v>
      </c>
      <c r="E19" s="39">
        <v>3538703</v>
      </c>
      <c r="F19" s="30"/>
      <c r="G19" s="30"/>
      <c r="H19" s="30"/>
      <c r="I19" s="30"/>
    </row>
    <row r="20" spans="1:9" ht="48" customHeight="1" thickBot="1">
      <c r="A20" s="4">
        <v>9</v>
      </c>
      <c r="B20" s="12" t="s">
        <v>35</v>
      </c>
      <c r="C20" s="13" t="s">
        <v>28</v>
      </c>
      <c r="D20" s="14">
        <v>840</v>
      </c>
      <c r="E20" s="39">
        <v>8696520</v>
      </c>
      <c r="F20" s="30"/>
      <c r="G20" s="30"/>
      <c r="H20" s="30"/>
      <c r="I20" s="30"/>
    </row>
    <row r="21" spans="1:9" ht="44.45" customHeight="1" thickBot="1">
      <c r="A21" s="4">
        <v>10</v>
      </c>
      <c r="B21" s="12" t="s">
        <v>36</v>
      </c>
      <c r="C21" s="13" t="s">
        <v>28</v>
      </c>
      <c r="D21" s="14">
        <v>99</v>
      </c>
      <c r="E21" s="39">
        <v>812889</v>
      </c>
      <c r="F21" s="30"/>
      <c r="G21" s="30"/>
      <c r="H21" s="30"/>
      <c r="I21" s="30"/>
    </row>
    <row r="22" spans="1:9" ht="44.45" customHeight="1" thickBot="1">
      <c r="A22" s="4">
        <v>11</v>
      </c>
      <c r="B22" s="12" t="s">
        <v>37</v>
      </c>
      <c r="C22" s="13" t="s">
        <v>28</v>
      </c>
      <c r="D22" s="14">
        <v>800</v>
      </c>
      <c r="E22" s="39">
        <v>2951200</v>
      </c>
      <c r="F22" s="30"/>
      <c r="G22" s="30"/>
      <c r="H22" s="30"/>
      <c r="I22" s="30"/>
    </row>
    <row r="23" spans="1:9" ht="45.6" customHeight="1" thickBot="1">
      <c r="A23" s="4">
        <v>12</v>
      </c>
      <c r="B23" s="12" t="s">
        <v>38</v>
      </c>
      <c r="C23" s="13" t="s">
        <v>28</v>
      </c>
      <c r="D23" s="14">
        <v>1206</v>
      </c>
      <c r="E23" s="39">
        <v>5022990</v>
      </c>
      <c r="F23" s="30"/>
      <c r="G23" s="30"/>
      <c r="H23" s="30"/>
      <c r="I23" s="30"/>
    </row>
    <row r="24" spans="1:9" ht="35.1" customHeight="1" thickBot="1">
      <c r="A24" s="4">
        <v>13</v>
      </c>
      <c r="B24" s="12" t="s">
        <v>39</v>
      </c>
      <c r="C24" s="13" t="s">
        <v>28</v>
      </c>
      <c r="D24" s="14">
        <v>339</v>
      </c>
      <c r="E24" s="39">
        <v>1896027</v>
      </c>
      <c r="F24" s="30"/>
      <c r="G24" s="30"/>
      <c r="H24" s="30"/>
      <c r="I24" s="30"/>
    </row>
    <row r="25" spans="1:9" ht="30" customHeight="1" thickBot="1">
      <c r="A25" s="4">
        <v>14</v>
      </c>
      <c r="B25" s="12" t="s">
        <v>40</v>
      </c>
      <c r="C25" s="13" t="s">
        <v>28</v>
      </c>
      <c r="D25" s="14">
        <v>165</v>
      </c>
      <c r="E25" s="39">
        <v>510510</v>
      </c>
      <c r="F25" s="30"/>
      <c r="G25" s="30"/>
      <c r="H25" s="30"/>
      <c r="I25" s="30"/>
    </row>
    <row r="26" spans="1:9" ht="54.6" customHeight="1" thickBot="1">
      <c r="A26" s="4">
        <v>15</v>
      </c>
      <c r="B26" s="12" t="s">
        <v>41</v>
      </c>
      <c r="C26" s="13" t="s">
        <v>28</v>
      </c>
      <c r="D26" s="14">
        <v>139</v>
      </c>
      <c r="E26" s="40">
        <v>132328</v>
      </c>
      <c r="F26" s="41"/>
      <c r="G26" s="41"/>
      <c r="H26" s="41"/>
      <c r="I26" s="39"/>
    </row>
    <row r="27" spans="1:9" ht="53.45" customHeight="1" thickBot="1">
      <c r="A27" s="4">
        <v>16</v>
      </c>
      <c r="B27" s="12" t="s">
        <v>42</v>
      </c>
      <c r="C27" s="13" t="s">
        <v>28</v>
      </c>
      <c r="D27" s="14">
        <v>265</v>
      </c>
      <c r="E27" s="40">
        <v>1734425</v>
      </c>
      <c r="F27" s="41"/>
      <c r="G27" s="41"/>
      <c r="H27" s="41"/>
      <c r="I27" s="39"/>
    </row>
    <row r="28" spans="1:9" ht="46.35" customHeight="1" thickBot="1">
      <c r="A28" s="4">
        <v>17</v>
      </c>
      <c r="B28" s="12" t="s">
        <v>43</v>
      </c>
      <c r="C28" s="13" t="s">
        <v>28</v>
      </c>
      <c r="D28" s="14">
        <v>184</v>
      </c>
      <c r="E28" s="40">
        <v>744464</v>
      </c>
      <c r="F28" s="41"/>
      <c r="G28" s="41"/>
      <c r="H28" s="41"/>
      <c r="I28" s="39"/>
    </row>
    <row r="29" spans="1:9" ht="26.1" customHeight="1" thickBot="1">
      <c r="A29" s="4">
        <v>18</v>
      </c>
      <c r="B29" s="12" t="s">
        <v>44</v>
      </c>
      <c r="C29" s="13" t="s">
        <v>33</v>
      </c>
      <c r="D29" s="14">
        <v>62</v>
      </c>
      <c r="E29" s="39">
        <v>236096</v>
      </c>
      <c r="F29" s="30"/>
      <c r="G29" s="30"/>
      <c r="H29" s="30"/>
      <c r="I29" s="30"/>
    </row>
    <row r="30" spans="1:9" ht="27.6" customHeight="1" thickBot="1">
      <c r="A30" s="4">
        <v>19</v>
      </c>
      <c r="B30" s="10" t="s">
        <v>45</v>
      </c>
      <c r="C30" s="13" t="s">
        <v>28</v>
      </c>
      <c r="D30" s="14">
        <v>34</v>
      </c>
      <c r="E30" s="39">
        <v>760648</v>
      </c>
      <c r="F30" s="30"/>
      <c r="G30" s="30"/>
      <c r="H30" s="30"/>
      <c r="I30" s="30"/>
    </row>
    <row r="31" spans="1:9" ht="27.6" customHeight="1" thickBot="1">
      <c r="A31" s="4">
        <v>20</v>
      </c>
      <c r="B31" s="12" t="s">
        <v>46</v>
      </c>
      <c r="C31" s="13" t="s">
        <v>47</v>
      </c>
      <c r="D31" s="14">
        <v>1</v>
      </c>
      <c r="E31" s="39">
        <v>76160</v>
      </c>
      <c r="F31" s="30"/>
      <c r="G31" s="30"/>
      <c r="H31" s="30"/>
      <c r="I31" s="30"/>
    </row>
    <row r="32" spans="1:9" ht="21.6" customHeight="1" thickBot="1">
      <c r="A32" s="4">
        <v>21</v>
      </c>
      <c r="B32" s="12" t="s">
        <v>48</v>
      </c>
      <c r="C32" s="13" t="s">
        <v>47</v>
      </c>
      <c r="D32" s="14">
        <v>359</v>
      </c>
      <c r="E32" s="40">
        <v>1708840</v>
      </c>
      <c r="F32" s="41"/>
      <c r="G32" s="41"/>
      <c r="H32" s="41"/>
      <c r="I32" s="39"/>
    </row>
    <row r="33" spans="1:9" ht="21.6" customHeight="1" thickBot="1">
      <c r="A33" s="4">
        <v>22</v>
      </c>
      <c r="B33" s="12" t="s">
        <v>49</v>
      </c>
      <c r="C33" s="13" t="s">
        <v>47</v>
      </c>
      <c r="D33" s="14">
        <v>89</v>
      </c>
      <c r="E33" s="40">
        <v>434231</v>
      </c>
      <c r="F33" s="41"/>
      <c r="G33" s="41"/>
      <c r="H33" s="41"/>
      <c r="I33" s="39"/>
    </row>
    <row r="34" spans="1:9" ht="47.45" customHeight="1" thickBot="1">
      <c r="A34" s="4">
        <v>23</v>
      </c>
      <c r="B34" s="12" t="s">
        <v>50</v>
      </c>
      <c r="C34" s="13" t="s">
        <v>47</v>
      </c>
      <c r="D34" s="14">
        <v>30</v>
      </c>
      <c r="E34" s="40">
        <v>107100</v>
      </c>
      <c r="F34" s="41"/>
      <c r="G34" s="41"/>
      <c r="H34" s="41"/>
      <c r="I34" s="39"/>
    </row>
    <row r="35" spans="1:9" ht="26.1" customHeight="1" thickBot="1">
      <c r="A35" s="4">
        <v>24</v>
      </c>
      <c r="B35" s="12" t="s">
        <v>51</v>
      </c>
      <c r="C35" s="13" t="s">
        <v>33</v>
      </c>
      <c r="D35" s="14">
        <v>29</v>
      </c>
      <c r="E35" s="40">
        <v>120785</v>
      </c>
      <c r="F35" s="41"/>
      <c r="G35" s="41"/>
      <c r="H35" s="41"/>
      <c r="I35" s="39"/>
    </row>
    <row r="36" spans="1:9" ht="54.6" customHeight="1" thickBot="1">
      <c r="A36" s="4">
        <v>25</v>
      </c>
      <c r="B36" s="12" t="s">
        <v>52</v>
      </c>
      <c r="C36" s="13" t="s">
        <v>33</v>
      </c>
      <c r="D36" s="14">
        <v>248</v>
      </c>
      <c r="E36" s="40">
        <v>1091200</v>
      </c>
      <c r="F36" s="41"/>
      <c r="G36" s="41"/>
      <c r="H36" s="41"/>
      <c r="I36" s="39"/>
    </row>
    <row r="37" spans="1:9" ht="23.1" customHeight="1" thickBot="1">
      <c r="A37" s="4">
        <v>26</v>
      </c>
      <c r="B37" s="10" t="s">
        <v>53</v>
      </c>
      <c r="C37" s="13" t="s">
        <v>28</v>
      </c>
      <c r="D37" s="14">
        <v>65</v>
      </c>
      <c r="E37" s="40">
        <v>703885</v>
      </c>
      <c r="F37" s="41"/>
      <c r="G37" s="41"/>
      <c r="H37" s="41"/>
      <c r="I37" s="39"/>
    </row>
    <row r="38" spans="1:9" ht="51" customHeight="1" thickBot="1">
      <c r="A38" s="4">
        <v>27</v>
      </c>
      <c r="B38" s="12" t="s">
        <v>54</v>
      </c>
      <c r="C38" s="13" t="s">
        <v>33</v>
      </c>
      <c r="D38" s="14">
        <v>129</v>
      </c>
      <c r="E38" s="39">
        <v>2763180</v>
      </c>
      <c r="F38" s="30"/>
      <c r="G38" s="30"/>
      <c r="H38" s="30"/>
      <c r="I38" s="30"/>
    </row>
    <row r="39" spans="1:9" ht="41.1" customHeight="1" thickBot="1">
      <c r="A39" s="4">
        <v>28</v>
      </c>
      <c r="B39" s="12" t="s">
        <v>55</v>
      </c>
      <c r="C39" s="13" t="s">
        <v>33</v>
      </c>
      <c r="D39" s="14">
        <v>83</v>
      </c>
      <c r="E39" s="39">
        <v>1284010</v>
      </c>
      <c r="F39" s="30"/>
      <c r="G39" s="30"/>
      <c r="H39" s="30"/>
      <c r="I39" s="30"/>
    </row>
    <row r="40" spans="1:9" ht="52.35" customHeight="1" thickBot="1">
      <c r="A40" s="4">
        <v>29</v>
      </c>
      <c r="B40" s="12" t="s">
        <v>56</v>
      </c>
      <c r="C40" s="13" t="s">
        <v>33</v>
      </c>
      <c r="D40" s="14">
        <v>77</v>
      </c>
      <c r="E40" s="39">
        <v>2666433</v>
      </c>
      <c r="F40" s="30"/>
      <c r="G40" s="30"/>
      <c r="H40" s="30"/>
      <c r="I40" s="30"/>
    </row>
    <row r="41" spans="1:9" ht="26.1" customHeight="1" thickBot="1">
      <c r="A41" s="4">
        <v>30</v>
      </c>
      <c r="B41" s="12" t="s">
        <v>57</v>
      </c>
      <c r="C41" s="13" t="s">
        <v>28</v>
      </c>
      <c r="D41" s="14">
        <v>53</v>
      </c>
      <c r="E41" s="39">
        <v>1633513</v>
      </c>
      <c r="F41" s="30"/>
      <c r="G41" s="30"/>
      <c r="H41" s="30"/>
      <c r="I41" s="30"/>
    </row>
    <row r="42" spans="1:9" ht="25.35" customHeight="1" thickBot="1">
      <c r="A42" s="4">
        <v>31</v>
      </c>
      <c r="B42" s="12" t="s">
        <v>58</v>
      </c>
      <c r="C42" s="13" t="s">
        <v>28</v>
      </c>
      <c r="D42" s="14">
        <v>88</v>
      </c>
      <c r="E42" s="39">
        <v>198968</v>
      </c>
      <c r="F42" s="30"/>
      <c r="G42" s="30"/>
      <c r="H42" s="30"/>
      <c r="I42" s="30"/>
    </row>
    <row r="43" spans="1:9" ht="26.1" customHeight="1" thickBot="1">
      <c r="A43" s="4">
        <v>32</v>
      </c>
      <c r="B43" s="12" t="s">
        <v>59</v>
      </c>
      <c r="C43" s="14" t="s">
        <v>28</v>
      </c>
      <c r="D43" s="14">
        <v>210</v>
      </c>
      <c r="E43" s="39">
        <v>1599360</v>
      </c>
      <c r="F43" s="30"/>
      <c r="G43" s="30"/>
      <c r="H43" s="30"/>
      <c r="I43" s="30"/>
    </row>
    <row r="44" spans="1:9" ht="28.35" customHeight="1" thickBot="1">
      <c r="A44" s="4">
        <v>33</v>
      </c>
      <c r="B44" s="10" t="s">
        <v>60</v>
      </c>
      <c r="C44" s="15" t="s">
        <v>28</v>
      </c>
      <c r="D44" s="14">
        <v>165</v>
      </c>
      <c r="E44" s="39">
        <v>353430</v>
      </c>
      <c r="F44" s="30"/>
      <c r="G44" s="30"/>
      <c r="H44" s="30"/>
      <c r="I44" s="30"/>
    </row>
    <row r="45" spans="1:9" ht="30" customHeight="1" thickBot="1">
      <c r="A45" s="4">
        <v>34</v>
      </c>
      <c r="B45" s="12" t="s">
        <v>61</v>
      </c>
      <c r="C45" s="13" t="s">
        <v>33</v>
      </c>
      <c r="D45" s="14">
        <v>347</v>
      </c>
      <c r="E45" s="39">
        <v>77796012</v>
      </c>
      <c r="F45" s="30"/>
      <c r="G45" s="30"/>
      <c r="H45" s="30"/>
      <c r="I45" s="30"/>
    </row>
    <row r="46" spans="1:9" ht="30.75" customHeight="1" thickBot="1">
      <c r="A46" s="4">
        <v>35</v>
      </c>
      <c r="B46" s="12" t="s">
        <v>62</v>
      </c>
      <c r="C46" s="13" t="s">
        <v>33</v>
      </c>
      <c r="D46" s="14">
        <v>113</v>
      </c>
      <c r="E46" s="30">
        <v>32057648</v>
      </c>
      <c r="F46" s="30"/>
      <c r="G46" s="30"/>
      <c r="H46" s="30"/>
      <c r="I46" s="30"/>
    </row>
    <row r="47" spans="1:9" ht="30" customHeight="1" thickBot="1">
      <c r="A47" s="4">
        <v>36</v>
      </c>
      <c r="B47" s="12" t="s">
        <v>63</v>
      </c>
      <c r="C47" s="13" t="s">
        <v>33</v>
      </c>
      <c r="D47" s="14">
        <v>80</v>
      </c>
      <c r="E47" s="30">
        <v>2151520</v>
      </c>
      <c r="F47" s="30"/>
      <c r="G47" s="30"/>
      <c r="H47" s="30"/>
      <c r="I47" s="30"/>
    </row>
    <row r="48" spans="1:9" ht="22.5" customHeight="1" thickBot="1">
      <c r="A48" s="4">
        <v>37</v>
      </c>
      <c r="B48" s="12" t="s">
        <v>64</v>
      </c>
      <c r="C48" s="13" t="s">
        <v>28</v>
      </c>
      <c r="D48" s="14">
        <v>116</v>
      </c>
      <c r="E48" s="30">
        <v>1463224</v>
      </c>
      <c r="F48" s="30"/>
      <c r="G48" s="30"/>
      <c r="H48" s="30"/>
      <c r="I48" s="30"/>
    </row>
    <row r="49" spans="1:10" ht="30" customHeight="1" thickBot="1">
      <c r="A49" s="4">
        <v>38</v>
      </c>
      <c r="B49" s="12" t="s">
        <v>65</v>
      </c>
      <c r="C49" s="13" t="s">
        <v>33</v>
      </c>
      <c r="D49" s="14">
        <v>160</v>
      </c>
      <c r="E49" s="30">
        <v>2037280</v>
      </c>
      <c r="F49" s="30"/>
      <c r="G49" s="30"/>
      <c r="H49" s="30"/>
      <c r="I49" s="30"/>
    </row>
    <row r="50" spans="1:10" ht="26.1" customHeight="1" thickBot="1">
      <c r="A50" s="4">
        <v>39</v>
      </c>
      <c r="B50" s="12" t="s">
        <v>66</v>
      </c>
      <c r="C50" s="13" t="s">
        <v>28</v>
      </c>
      <c r="D50" s="14">
        <v>20</v>
      </c>
      <c r="E50" s="35">
        <v>28560</v>
      </c>
      <c r="F50" s="36"/>
      <c r="G50" s="36"/>
      <c r="H50" s="36"/>
      <c r="I50" s="37"/>
    </row>
    <row r="51" spans="1:10" ht="26.1" customHeight="1" thickBot="1">
      <c r="A51" s="4">
        <v>40</v>
      </c>
      <c r="B51" s="12" t="s">
        <v>67</v>
      </c>
      <c r="C51" s="13" t="s">
        <v>33</v>
      </c>
      <c r="D51" s="14">
        <v>78</v>
      </c>
      <c r="E51" s="39">
        <v>1522248</v>
      </c>
      <c r="F51" s="30"/>
      <c r="G51" s="30"/>
      <c r="H51" s="30"/>
      <c r="I51" s="30"/>
    </row>
    <row r="52" spans="1:10" ht="23.1" customHeight="1" thickBot="1">
      <c r="A52" s="4">
        <v>41</v>
      </c>
      <c r="B52" s="12" t="s">
        <v>68</v>
      </c>
      <c r="C52" s="13" t="s">
        <v>28</v>
      </c>
      <c r="D52" s="14">
        <v>32</v>
      </c>
      <c r="E52" s="39">
        <v>91392</v>
      </c>
      <c r="F52" s="30"/>
      <c r="G52" s="30"/>
      <c r="H52" s="30"/>
      <c r="I52" s="30"/>
    </row>
    <row r="53" spans="1:10" ht="23.1" customHeight="1" thickBot="1">
      <c r="A53" s="4">
        <v>42</v>
      </c>
      <c r="B53" s="12" t="s">
        <v>69</v>
      </c>
      <c r="C53" s="13" t="s">
        <v>47</v>
      </c>
      <c r="D53" s="14">
        <v>10</v>
      </c>
      <c r="E53" s="39">
        <v>176120</v>
      </c>
      <c r="F53" s="30"/>
      <c r="G53" s="30"/>
      <c r="H53" s="30"/>
      <c r="I53" s="30"/>
    </row>
    <row r="54" spans="1:10" ht="26.45" customHeight="1" thickBot="1">
      <c r="A54" s="4">
        <v>43</v>
      </c>
      <c r="B54" s="12" t="s">
        <v>70</v>
      </c>
      <c r="C54" s="13" t="s">
        <v>28</v>
      </c>
      <c r="D54" s="14">
        <v>62</v>
      </c>
      <c r="E54" s="39">
        <v>368900</v>
      </c>
      <c r="F54" s="30"/>
      <c r="G54" s="30"/>
      <c r="H54" s="30"/>
      <c r="I54" s="30"/>
    </row>
    <row r="55" spans="1:10" ht="28.35" customHeight="1" thickBot="1">
      <c r="A55" s="4">
        <v>44</v>
      </c>
      <c r="B55" s="12" t="s">
        <v>71</v>
      </c>
      <c r="C55" s="13" t="s">
        <v>28</v>
      </c>
      <c r="D55" s="14">
        <v>9</v>
      </c>
      <c r="E55" s="35">
        <v>59976</v>
      </c>
      <c r="F55" s="36"/>
      <c r="G55" s="36"/>
      <c r="H55" s="36"/>
      <c r="I55" s="37"/>
    </row>
    <row r="56" spans="1:10" ht="30" customHeight="1" thickBot="1">
      <c r="A56" s="4">
        <v>45</v>
      </c>
      <c r="B56" s="12" t="s">
        <v>72</v>
      </c>
      <c r="C56" s="13" t="s">
        <v>33</v>
      </c>
      <c r="D56" s="14">
        <v>88</v>
      </c>
      <c r="E56" s="30">
        <v>1089088</v>
      </c>
      <c r="F56" s="30"/>
      <c r="G56" s="30"/>
      <c r="H56" s="30"/>
      <c r="I56" s="30"/>
    </row>
    <row r="57" spans="1:10" ht="30" customHeight="1" thickBot="1">
      <c r="A57" s="4">
        <v>46</v>
      </c>
      <c r="B57" s="12" t="s">
        <v>73</v>
      </c>
      <c r="C57" s="13" t="s">
        <v>28</v>
      </c>
      <c r="D57" s="14">
        <v>313</v>
      </c>
      <c r="E57" s="30">
        <v>3426724</v>
      </c>
      <c r="F57" s="30"/>
      <c r="G57" s="30"/>
      <c r="H57" s="30"/>
      <c r="I57" s="30"/>
    </row>
    <row r="58" spans="1:10" ht="28.35" customHeight="1" thickBot="1">
      <c r="A58" s="4">
        <v>47</v>
      </c>
      <c r="B58" s="12" t="s">
        <v>74</v>
      </c>
      <c r="C58" s="13" t="s">
        <v>28</v>
      </c>
      <c r="D58" s="14">
        <v>146</v>
      </c>
      <c r="E58" s="30">
        <v>3943898</v>
      </c>
      <c r="F58" s="30"/>
      <c r="G58" s="30"/>
      <c r="H58" s="30"/>
      <c r="I58" s="30"/>
      <c r="J58" s="16">
        <f>SUM(E12:I58)</f>
        <v>173793520</v>
      </c>
    </row>
    <row r="59" spans="1:10" ht="70.349999999999994" customHeight="1">
      <c r="A59" s="6" t="s">
        <v>18</v>
      </c>
      <c r="B59" s="7" t="s">
        <v>19</v>
      </c>
      <c r="C59" s="7" t="s">
        <v>75</v>
      </c>
      <c r="D59" s="7" t="s">
        <v>21</v>
      </c>
      <c r="E59" s="31" t="s">
        <v>22</v>
      </c>
      <c r="F59" s="31"/>
      <c r="G59" s="31"/>
      <c r="H59" s="31"/>
      <c r="I59" s="31"/>
    </row>
    <row r="60" spans="1:10">
      <c r="A60" s="5"/>
      <c r="B60" s="32" t="s">
        <v>76</v>
      </c>
      <c r="C60" s="33"/>
      <c r="D60" s="33"/>
      <c r="E60" s="33"/>
      <c r="F60" s="33"/>
      <c r="G60" s="33"/>
      <c r="H60" s="33"/>
      <c r="I60" s="34"/>
    </row>
    <row r="61" spans="1:10" ht="98.1" customHeight="1">
      <c r="A61" s="4">
        <v>1</v>
      </c>
      <c r="B61" s="9" t="s">
        <v>77</v>
      </c>
      <c r="C61" s="8" t="s">
        <v>78</v>
      </c>
      <c r="D61" s="8">
        <v>26</v>
      </c>
      <c r="E61" s="35">
        <v>45348758</v>
      </c>
      <c r="F61" s="36"/>
      <c r="G61" s="36"/>
      <c r="H61" s="36"/>
      <c r="I61" s="37"/>
    </row>
    <row r="62" spans="1:10" ht="72.599999999999994" customHeight="1">
      <c r="A62" s="4">
        <v>2</v>
      </c>
      <c r="B62" s="9" t="s">
        <v>79</v>
      </c>
      <c r="C62" s="8" t="s">
        <v>80</v>
      </c>
      <c r="D62" s="8">
        <v>11</v>
      </c>
      <c r="E62" s="35">
        <v>4124659</v>
      </c>
      <c r="F62" s="36"/>
      <c r="G62" s="36"/>
      <c r="H62" s="36"/>
      <c r="I62" s="37"/>
    </row>
    <row r="63" spans="1:10" ht="92.45" customHeight="1">
      <c r="A63" s="4">
        <v>3</v>
      </c>
      <c r="B63" s="9" t="s">
        <v>81</v>
      </c>
      <c r="C63" s="8" t="s">
        <v>82</v>
      </c>
      <c r="D63" s="8">
        <v>6</v>
      </c>
      <c r="E63" s="35">
        <v>5160792</v>
      </c>
      <c r="F63" s="36"/>
      <c r="G63" s="36"/>
      <c r="H63" s="36"/>
      <c r="I63" s="37"/>
      <c r="J63" s="17">
        <f>+E61+E62+E63</f>
        <v>54634209</v>
      </c>
    </row>
    <row r="64" spans="1:10">
      <c r="A64" s="38"/>
      <c r="B64" s="38"/>
      <c r="C64" s="38"/>
      <c r="D64" s="38"/>
      <c r="E64" s="38"/>
      <c r="F64" s="38"/>
      <c r="G64" s="38"/>
      <c r="H64" s="38"/>
      <c r="I64" s="38"/>
    </row>
    <row r="65" spans="1:9" ht="33.6" customHeight="1">
      <c r="A65" s="26" t="s">
        <v>83</v>
      </c>
      <c r="B65" s="26"/>
      <c r="C65" s="26"/>
      <c r="D65" s="26"/>
      <c r="E65" s="26"/>
      <c r="F65" s="26"/>
      <c r="G65" s="26"/>
      <c r="H65" s="26"/>
      <c r="I65" s="26"/>
    </row>
    <row r="66" spans="1:9" ht="33.6" customHeight="1">
      <c r="A66" s="24" t="s">
        <v>84</v>
      </c>
      <c r="B66" s="24"/>
      <c r="C66" s="24"/>
      <c r="D66" s="24"/>
      <c r="E66" s="24"/>
      <c r="F66" s="24"/>
      <c r="G66" s="24"/>
      <c r="H66" s="24"/>
      <c r="I66" s="24"/>
    </row>
    <row r="67" spans="1:9" ht="33.6" customHeight="1">
      <c r="A67" s="24" t="s">
        <v>85</v>
      </c>
      <c r="B67" s="24"/>
      <c r="C67" s="24"/>
      <c r="D67" s="24"/>
      <c r="E67" s="24"/>
      <c r="F67" s="24"/>
      <c r="G67" s="24"/>
      <c r="H67" s="24"/>
      <c r="I67" s="24"/>
    </row>
    <row r="68" spans="1:9" ht="33.6" customHeight="1">
      <c r="A68" s="24" t="s">
        <v>86</v>
      </c>
      <c r="B68" s="24"/>
      <c r="C68" s="24"/>
      <c r="D68" s="24"/>
      <c r="E68" s="24"/>
      <c r="F68" s="24"/>
      <c r="G68" s="24"/>
      <c r="H68" s="24"/>
      <c r="I68" s="24"/>
    </row>
    <row r="69" spans="1:9" ht="33.6" customHeight="1">
      <c r="A69" s="24" t="s">
        <v>87</v>
      </c>
      <c r="B69" s="24"/>
      <c r="C69" s="24"/>
      <c r="D69" s="24"/>
      <c r="E69" s="24"/>
      <c r="F69" s="24"/>
      <c r="G69" s="24"/>
      <c r="H69" s="24"/>
      <c r="I69" s="24"/>
    </row>
    <row r="70" spans="1:9" ht="42" customHeight="1">
      <c r="A70" s="25" t="s">
        <v>88</v>
      </c>
      <c r="B70" s="25"/>
      <c r="C70" s="25"/>
      <c r="D70" s="25"/>
      <c r="E70" s="25"/>
      <c r="F70" s="25"/>
      <c r="G70" s="25"/>
      <c r="H70" s="25"/>
      <c r="I70" s="25"/>
    </row>
    <row r="71" spans="1:9" ht="48.95" customHeight="1">
      <c r="A71" s="26" t="s">
        <v>89</v>
      </c>
      <c r="B71" s="26"/>
      <c r="C71" s="26"/>
      <c r="D71" s="26"/>
      <c r="E71" s="26"/>
      <c r="F71" s="26"/>
      <c r="G71" s="26"/>
      <c r="H71" s="26"/>
      <c r="I71" s="26"/>
    </row>
    <row r="72" spans="1:9" ht="60.95" customHeight="1">
      <c r="A72" s="25" t="s">
        <v>90</v>
      </c>
      <c r="B72" s="25"/>
      <c r="C72" s="25"/>
      <c r="D72" s="25"/>
      <c r="E72" s="25"/>
      <c r="F72" s="25"/>
      <c r="G72" s="25"/>
      <c r="H72" s="25"/>
      <c r="I72" s="25"/>
    </row>
    <row r="73" spans="1:9" ht="27.95" customHeight="1">
      <c r="A73" s="27" t="s">
        <v>91</v>
      </c>
      <c r="B73" s="28"/>
      <c r="C73" s="28"/>
      <c r="D73" s="28"/>
      <c r="E73" s="28"/>
      <c r="F73" s="28"/>
      <c r="G73" s="28"/>
      <c r="H73" s="28"/>
      <c r="I73" s="29"/>
    </row>
    <row r="74" spans="1:9" ht="78.599999999999994" customHeight="1">
      <c r="A74" s="18" t="s">
        <v>92</v>
      </c>
      <c r="B74" s="19"/>
      <c r="C74" s="19"/>
      <c r="D74" s="19"/>
      <c r="E74" s="19"/>
      <c r="F74" s="19"/>
      <c r="G74" s="19"/>
      <c r="H74" s="19"/>
      <c r="I74" s="20"/>
    </row>
    <row r="75" spans="1:9" ht="27.95" customHeight="1">
      <c r="A75" s="21" t="s">
        <v>93</v>
      </c>
      <c r="B75" s="22"/>
      <c r="C75" s="22"/>
      <c r="D75" s="22"/>
      <c r="E75" s="22"/>
      <c r="F75" s="22"/>
      <c r="G75" s="22"/>
      <c r="H75" s="22"/>
      <c r="I75" s="23"/>
    </row>
  </sheetData>
  <mergeCells count="81">
    <mergeCell ref="A1:I1"/>
    <mergeCell ref="A2:I2"/>
    <mergeCell ref="A3:I3"/>
    <mergeCell ref="A4:I4"/>
    <mergeCell ref="A5:B5"/>
    <mergeCell ref="C5:F5"/>
    <mergeCell ref="H5:I5"/>
    <mergeCell ref="A6:B6"/>
    <mergeCell ref="C6:F6"/>
    <mergeCell ref="H6:I6"/>
    <mergeCell ref="A7:B7"/>
    <mergeCell ref="C7:F7"/>
    <mergeCell ref="H7:I7"/>
    <mergeCell ref="E19:I19"/>
    <mergeCell ref="A8:I8"/>
    <mergeCell ref="A9:I9"/>
    <mergeCell ref="E10:I10"/>
    <mergeCell ref="B11:I11"/>
    <mergeCell ref="E12:I12"/>
    <mergeCell ref="E13:I13"/>
    <mergeCell ref="E14:I14"/>
    <mergeCell ref="E15:I15"/>
    <mergeCell ref="E16:I16"/>
    <mergeCell ref="E17:I17"/>
    <mergeCell ref="E18:I18"/>
    <mergeCell ref="E31:I31"/>
    <mergeCell ref="E20:I20"/>
    <mergeCell ref="E21:I21"/>
    <mergeCell ref="E22:I22"/>
    <mergeCell ref="E23:I23"/>
    <mergeCell ref="E24:I24"/>
    <mergeCell ref="E25:I25"/>
    <mergeCell ref="E26:I26"/>
    <mergeCell ref="E27:I27"/>
    <mergeCell ref="E28:I28"/>
    <mergeCell ref="E29:I29"/>
    <mergeCell ref="E30:I30"/>
    <mergeCell ref="E43:I43"/>
    <mergeCell ref="E32:I32"/>
    <mergeCell ref="E33:I33"/>
    <mergeCell ref="E34:I34"/>
    <mergeCell ref="E35:I35"/>
    <mergeCell ref="E36:I36"/>
    <mergeCell ref="E37:I37"/>
    <mergeCell ref="E38:I38"/>
    <mergeCell ref="E39:I39"/>
    <mergeCell ref="E40:I40"/>
    <mergeCell ref="E41:I41"/>
    <mergeCell ref="E42:I42"/>
    <mergeCell ref="E55:I55"/>
    <mergeCell ref="E44:I44"/>
    <mergeCell ref="E45:I45"/>
    <mergeCell ref="E46:I46"/>
    <mergeCell ref="E47:I47"/>
    <mergeCell ref="E48:I48"/>
    <mergeCell ref="E49:I49"/>
    <mergeCell ref="E50:I50"/>
    <mergeCell ref="E51:I51"/>
    <mergeCell ref="E52:I52"/>
    <mergeCell ref="E53:I53"/>
    <mergeCell ref="E54:I54"/>
    <mergeCell ref="A67:I67"/>
    <mergeCell ref="E56:I56"/>
    <mergeCell ref="E57:I57"/>
    <mergeCell ref="E58:I58"/>
    <mergeCell ref="E59:I59"/>
    <mergeCell ref="B60:I60"/>
    <mergeCell ref="E61:I61"/>
    <mergeCell ref="E62:I62"/>
    <mergeCell ref="E63:I63"/>
    <mergeCell ref="A64:I64"/>
    <mergeCell ref="A65:I65"/>
    <mergeCell ref="A66:I66"/>
    <mergeCell ref="A74:I74"/>
    <mergeCell ref="A75:I75"/>
    <mergeCell ref="A68:I68"/>
    <mergeCell ref="A69:I69"/>
    <mergeCell ref="A70:I70"/>
    <mergeCell ref="A71:I71"/>
    <mergeCell ref="A72:I72"/>
    <mergeCell ref="A73:I73"/>
  </mergeCells>
  <conditionalFormatting sqref="A4">
    <cfRule type="duplicateValues" dxfId="1" priority="1"/>
    <cfRule type="duplicateValues" dxfId="0" priority="2"/>
  </conditionalFormatting>
  <hyperlinks>
    <hyperlink ref="H7" r:id="rId1" xr:uid="{2FC7A6AC-C603-413E-901B-B4C570128866}"/>
  </hyperlinks>
  <pageMargins left="0.7" right="0.7" top="0.75" bottom="0.75" header="0.3" footer="0.3"/>
  <pageSetup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Daniela</dc:creator>
  <cp:keywords/>
  <dc:description/>
  <cp:lastModifiedBy>Jacqueline Marin Perez</cp:lastModifiedBy>
  <cp:revision/>
  <dcterms:created xsi:type="dcterms:W3CDTF">2024-10-11T22:56:39Z</dcterms:created>
  <dcterms:modified xsi:type="dcterms:W3CDTF">2025-07-25T16:25:30Z</dcterms:modified>
  <cp:category/>
  <cp:contentStatus/>
</cp:coreProperties>
</file>